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1355" windowHeight="7935"/>
  </bookViews>
  <sheets>
    <sheet name="Страна 1" sheetId="2" r:id="rId1"/>
    <sheet name="Страна 2" sheetId="3" r:id="rId2"/>
    <sheet name="Страна 3" sheetId="8" r:id="rId3"/>
  </sheets>
  <calcPr calcId="144525"/>
</workbook>
</file>

<file path=xl/calcChain.xml><?xml version="1.0" encoding="utf-8"?>
<calcChain xmlns="http://schemas.openxmlformats.org/spreadsheetml/2006/main">
  <c r="N19" i="8" l="1"/>
  <c r="N22" i="8" s="1"/>
  <c r="M44" i="8" s="1"/>
  <c r="N20" i="8"/>
  <c r="N21" i="8"/>
  <c r="M19" i="8"/>
  <c r="M20" i="8"/>
  <c r="M22" i="8" s="1"/>
  <c r="M40" i="8" s="1"/>
  <c r="M21" i="8"/>
  <c r="L19" i="8"/>
  <c r="L22" i="8" s="1"/>
  <c r="M36" i="8" s="1"/>
  <c r="L20" i="8"/>
  <c r="L21" i="8"/>
  <c r="D11" i="3"/>
  <c r="E11" i="3" s="1"/>
  <c r="D12" i="3"/>
  <c r="E12" i="3"/>
  <c r="D13" i="3"/>
  <c r="E13" i="3"/>
  <c r="D10" i="3"/>
  <c r="E10" i="3"/>
  <c r="E10" i="2"/>
  <c r="E11" i="2"/>
  <c r="E12" i="2"/>
  <c r="E13" i="2"/>
  <c r="E9" i="2"/>
  <c r="D10" i="2"/>
  <c r="D11" i="2"/>
  <c r="D12" i="2"/>
  <c r="D13" i="2"/>
  <c r="D9" i="2"/>
</calcChain>
</file>

<file path=xl/sharedStrings.xml><?xml version="1.0" encoding="utf-8"?>
<sst xmlns="http://schemas.openxmlformats.org/spreadsheetml/2006/main" count="91" uniqueCount="73">
  <si>
    <t>Година</t>
  </si>
  <si>
    <t>-</t>
  </si>
  <si>
    <t>Базни индекс</t>
  </si>
  <si>
    <t>- база 2007.г.</t>
  </si>
  <si>
    <t>- база 2009.г.</t>
  </si>
  <si>
    <t>Ланчани  индекс</t>
  </si>
  <si>
    <t>Стопа раста (%)</t>
  </si>
  <si>
    <t>Мобилни телефон</t>
  </si>
  <si>
    <t>Количина (комада)</t>
  </si>
  <si>
    <t>Цена по комаду</t>
  </si>
  <si>
    <t>(у еврима)</t>
  </si>
  <si>
    <t>Вредност</t>
  </si>
  <si>
    <t>Марка А</t>
  </si>
  <si>
    <t>Марка Б</t>
  </si>
  <si>
    <t>Индивидуални индекси:</t>
  </si>
  <si>
    <t>Индивидуални индекс количине:</t>
  </si>
  <si>
    <t>Индивидуални индекс цене:</t>
  </si>
  <si>
    <t>Индивидуални индекс вредности:</t>
  </si>
  <si>
    <t>Средњи аритметички групни индекси</t>
  </si>
  <si>
    <t>Индивидуални индекс количине (%)</t>
  </si>
  <si>
    <t>Индивидуални индекс цене (%)</t>
  </si>
  <si>
    <t>Индивидуални индекс вредности (%)</t>
  </si>
  <si>
    <t xml:space="preserve">                 мобилних телефона </t>
  </si>
  <si>
    <t>ГРУПНИ  ИНДЕКСИ:</t>
  </si>
  <si>
    <t>ГРУПНИ ИНДЕКСИ ПО МЕТОДУ СРЕДЊИХ ВРЕДНОСТИ</t>
  </si>
  <si>
    <t>РАЧУНАЊЕ БАЗНИХ ИНДЕКСА</t>
  </si>
  <si>
    <t>Ова формула се копира у остале ћелије колоне D.</t>
  </si>
  <si>
    <t>РАЧУНАЊЕ ЛАНЧАНИХ ИНДЕКСА</t>
  </si>
  <si>
    <t>n=3</t>
  </si>
  <si>
    <r>
      <t>q</t>
    </r>
    <r>
      <rPr>
        <i/>
        <vertAlign val="subscript"/>
        <sz val="10"/>
        <rFont val="Arial"/>
        <family val="2"/>
        <charset val="238"/>
      </rPr>
      <t>0</t>
    </r>
  </si>
  <si>
    <r>
      <t>q</t>
    </r>
    <r>
      <rPr>
        <i/>
        <vertAlign val="subscript"/>
        <sz val="10"/>
        <rFont val="Arial"/>
        <family val="2"/>
        <charset val="238"/>
      </rPr>
      <t>t</t>
    </r>
  </si>
  <si>
    <r>
      <t>p</t>
    </r>
    <r>
      <rPr>
        <i/>
        <vertAlign val="subscript"/>
        <sz val="10"/>
        <rFont val="Arial"/>
        <family val="2"/>
        <charset val="238"/>
      </rPr>
      <t>0</t>
    </r>
  </si>
  <si>
    <r>
      <t>p</t>
    </r>
    <r>
      <rPr>
        <i/>
        <vertAlign val="subscript"/>
        <sz val="10"/>
        <rFont val="Arial"/>
        <family val="2"/>
        <charset val="238"/>
      </rPr>
      <t>t</t>
    </r>
  </si>
  <si>
    <t>Укупно (∑)</t>
  </si>
  <si>
    <t>Пример 2.</t>
  </si>
  <si>
    <t>Пример 3.</t>
  </si>
  <si>
    <t>Решење:</t>
  </si>
  <si>
    <t>Унета је формула D12/C12*100.</t>
  </si>
  <si>
    <t>Унета је формула: =C9/$C$9*100.</t>
  </si>
  <si>
    <t>Унета је формула: =C9/$C$11*100.</t>
  </si>
  <si>
    <t>Унета је формула: =D10/D9*100.</t>
  </si>
  <si>
    <t>Унета је формула: =E10-100.</t>
  </si>
  <si>
    <t>Ова формула копира се у остале ћелије табеле, искључујући последњи ред  Укупно.</t>
  </si>
  <si>
    <t>Вредности у реду Укупно добијају се сабирањем индивидуалних индекса у колонама L, M и N.</t>
  </si>
  <si>
    <t>2010.</t>
  </si>
  <si>
    <t>2013.</t>
  </si>
  <si>
    <r>
      <t>p</t>
    </r>
    <r>
      <rPr>
        <i/>
        <vertAlign val="subscript"/>
        <sz val="10"/>
        <rFont val="Arial"/>
        <family val="2"/>
        <charset val="238"/>
      </rPr>
      <t xml:space="preserve">0 </t>
    </r>
    <r>
      <rPr>
        <vertAlign val="subscript"/>
        <sz val="10"/>
        <rFont val="Calibri"/>
        <family val="2"/>
        <charset val="238"/>
      </rPr>
      <t>·</t>
    </r>
    <r>
      <rPr>
        <i/>
        <vertAlign val="subscript"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q</t>
    </r>
    <r>
      <rPr>
        <i/>
        <vertAlign val="subscript"/>
        <sz val="10"/>
        <rFont val="Arial"/>
        <family val="2"/>
        <charset val="238"/>
      </rPr>
      <t>0</t>
    </r>
  </si>
  <si>
    <r>
      <t>p</t>
    </r>
    <r>
      <rPr>
        <i/>
        <vertAlign val="subscript"/>
        <sz val="10"/>
        <rFont val="Arial"/>
        <family val="2"/>
        <charset val="238"/>
      </rPr>
      <t xml:space="preserve">t </t>
    </r>
    <r>
      <rPr>
        <vertAlign val="subscript"/>
        <sz val="10"/>
        <rFont val="Calibri"/>
        <family val="2"/>
        <charset val="238"/>
      </rPr>
      <t>·</t>
    </r>
    <r>
      <rPr>
        <i/>
        <sz val="10"/>
        <rFont val="Arial"/>
        <family val="2"/>
        <charset val="238"/>
      </rPr>
      <t xml:space="preserve"> q</t>
    </r>
    <r>
      <rPr>
        <i/>
        <vertAlign val="subscript"/>
        <sz val="10"/>
        <rFont val="Arial"/>
        <family val="2"/>
        <charset val="238"/>
      </rPr>
      <t>t</t>
    </r>
  </si>
  <si>
    <t xml:space="preserve">Групни индекс количине (%):                                                    </t>
  </si>
  <si>
    <t xml:space="preserve">Групни индекс цене (%):                                                          </t>
  </si>
  <si>
    <t xml:space="preserve">Групни индекс вредности (%):                                             </t>
  </si>
  <si>
    <t>Висина пензије 
(у динарима)</t>
  </si>
  <si>
    <t>2007.</t>
  </si>
  <si>
    <t>2008.</t>
  </si>
  <si>
    <t>2009.</t>
  </si>
  <si>
    <t>2011.</t>
  </si>
  <si>
    <t xml:space="preserve">Табела 9.5. Индивидуални индекси количине, цене и вредности продаје </t>
  </si>
  <si>
    <t>Марка В</t>
  </si>
  <si>
    <t xml:space="preserve">Израчунајте базне индексе висине просечне пензије ако је базни период 2007, односно 2009. година. </t>
  </si>
  <si>
    <t>Табела 9.2. Висина просечне пензије и базни индекси у Србији, 2007–2011.</t>
  </si>
  <si>
    <t>Табела 9.3. Висина просечне пензије и ланчани индекси у Србији, 2007–2011.</t>
  </si>
  <si>
    <t xml:space="preserve">На основу података из табеле 9.4, израчунајте групне индексе количине, цене и вредности методом средње вредности. </t>
  </si>
  <si>
    <t>Табела 9.4. Продаја мобилних телефона – количина, цена и вредност у 2010. и 2013.</t>
  </si>
  <si>
    <t>Ова формула копира се у остале ћелије колоне F.</t>
  </si>
  <si>
    <t>Ова формула копира се у остале ћелије колоне Е.</t>
  </si>
  <si>
    <t>Израчунајте ланчане индексе и стопу раста висине просечне пензије у Србији, у периоду 2007–2011. година.</t>
  </si>
  <si>
    <t>Висина просечне пензије (у динарима)</t>
  </si>
  <si>
    <t xml:space="preserve">Ова формула се копира у . </t>
  </si>
  <si>
    <t>остале ћелије колоне Е</t>
  </si>
  <si>
    <t>Пример 1.</t>
  </si>
  <si>
    <t>Задатак за вас:
1) Израчунајте базне индексе ако за базну годину изаберемо 2008. год.
2) Погледајте следеће две странице овог документа (кликните мишем у доњи леви угао екрана на Страну 2 и Страну 3)</t>
  </si>
  <si>
    <t>До сада смо радили само индивидуалне индексе. 
Више о појму групних индекса прочитајте у уџбенику на странама 181-185. и погледајте како се формирају формуле. 
За сада утврдите индивидуалне индексе и ко реши задатак са стране 1 нека пошаље на мејл kojic.milica@esloznica.rs</t>
  </si>
  <si>
    <t>Задатак за вас:
Протумачите (прокоментаришите) ланчани индекс за 2009. годину, тј. Стопу раста за 2009. годину.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</si>
</sst>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60"/>
      <name val="Arial"/>
      <family val="2"/>
      <charset val="238"/>
    </font>
    <font>
      <sz val="10"/>
      <color indexed="60"/>
      <name val="Arial"/>
      <family val="2"/>
      <charset val="238"/>
    </font>
    <font>
      <i/>
      <sz val="10"/>
      <name val="Arial"/>
      <family val="2"/>
      <charset val="238"/>
    </font>
    <font>
      <i/>
      <vertAlign val="subscript"/>
      <sz val="10"/>
      <name val="Arial"/>
      <family val="2"/>
      <charset val="238"/>
    </font>
    <font>
      <b/>
      <sz val="11"/>
      <color indexed="6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theme="5" tint="-0.249977111117893"/>
      <name val="Arial"/>
      <family val="2"/>
      <charset val="238"/>
    </font>
    <font>
      <vertAlign val="subscript"/>
      <sz val="10"/>
      <name val="Calibri"/>
      <family val="2"/>
      <charset val="238"/>
    </font>
    <font>
      <sz val="18"/>
      <color rgb="FFFF0000"/>
      <name val="Arial"/>
      <family val="2"/>
      <charset val="204"/>
    </font>
    <font>
      <sz val="18"/>
      <color rgb="FFFF0000"/>
      <name val="Arial"/>
      <family val="2"/>
      <charset val="238"/>
    </font>
    <font>
      <sz val="20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8" fillId="0" borderId="0" xfId="0" applyFont="1"/>
    <xf numFmtId="0" fontId="2" fillId="0" borderId="3" xfId="0" applyFont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9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2" fontId="2" fillId="3" borderId="2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2" fontId="3" fillId="3" borderId="3" xfId="0" applyNumberFormat="1" applyFont="1" applyFill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  <xf numFmtId="2" fontId="2" fillId="3" borderId="5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4" borderId="2" xfId="0" applyFont="1" applyFill="1" applyBorder="1" applyAlignment="1">
      <alignment horizontal="center" vertical="top" wrapText="1"/>
    </xf>
    <xf numFmtId="0" fontId="10" fillId="0" borderId="0" xfId="0" applyFont="1"/>
    <xf numFmtId="3" fontId="2" fillId="5" borderId="2" xfId="0" applyNumberFormat="1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vertical="top" wrapText="1"/>
    </xf>
    <xf numFmtId="2" fontId="3" fillId="6" borderId="2" xfId="0" applyNumberFormat="1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3" fillId="0" borderId="9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9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wmf"/><Relationship Id="rId2" Type="http://schemas.openxmlformats.org/officeDocument/2006/relationships/image" Target="../media/image3.wmf"/><Relationship Id="rId1" Type="http://schemas.openxmlformats.org/officeDocument/2006/relationships/image" Target="../media/image2.wmf"/><Relationship Id="rId6" Type="http://schemas.openxmlformats.org/officeDocument/2006/relationships/image" Target="../media/image7.wmf"/><Relationship Id="rId5" Type="http://schemas.openxmlformats.org/officeDocument/2006/relationships/image" Target="../media/image6.wmf"/><Relationship Id="rId4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123825</xdr:rowOff>
    </xdr:from>
    <xdr:to>
      <xdr:col>0</xdr:col>
      <xdr:colOff>981075</xdr:colOff>
      <xdr:row>10</xdr:row>
      <xdr:rowOff>133351</xdr:rowOff>
    </xdr:to>
    <xdr:sp macro="" textlink="">
      <xdr:nvSpPr>
        <xdr:cNvPr id="1049" name="AutoShape 2"/>
        <xdr:cNvSpPr>
          <a:spLocks noChangeArrowheads="1"/>
        </xdr:cNvSpPr>
      </xdr:nvSpPr>
      <xdr:spPr bwMode="auto">
        <a:xfrm>
          <a:off x="9525" y="1447800"/>
          <a:ext cx="971550" cy="333376"/>
        </a:xfrm>
        <a:prstGeom prst="wedgeRectCallout">
          <a:avLst>
            <a:gd name="adj1" fmla="val 195556"/>
            <a:gd name="adj2" fmla="val -52845"/>
          </a:avLst>
        </a:prstGeom>
        <a:solidFill>
          <a:schemeClr val="accent3">
            <a:lumMod val="40000"/>
            <a:lumOff val="60000"/>
          </a:schemeClr>
        </a:solidFill>
        <a:ln w="12700">
          <a:solidFill>
            <a:srgbClr val="FF66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sr-Cyrl-R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База –2007.</a:t>
          </a:r>
        </a:p>
        <a:p>
          <a:pPr algn="l" rtl="1">
            <a:defRPr sz="1000"/>
          </a:pPr>
          <a:endParaRPr lang="sr-Cyrl-R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11</xdr:row>
      <xdr:rowOff>228600</xdr:rowOff>
    </xdr:from>
    <xdr:to>
      <xdr:col>1</xdr:col>
      <xdr:colOff>0</xdr:colOff>
      <xdr:row>14</xdr:row>
      <xdr:rowOff>76200</xdr:rowOff>
    </xdr:to>
    <xdr:sp macro="" textlink="">
      <xdr:nvSpPr>
        <xdr:cNvPr id="1050" name="AutoShape 1"/>
        <xdr:cNvSpPr>
          <a:spLocks noChangeArrowheads="1"/>
        </xdr:cNvSpPr>
      </xdr:nvSpPr>
      <xdr:spPr bwMode="auto">
        <a:xfrm>
          <a:off x="0" y="2800350"/>
          <a:ext cx="1000125" cy="638175"/>
        </a:xfrm>
        <a:prstGeom prst="wedgeRectCallout">
          <a:avLst>
            <a:gd name="adj1" fmla="val 191876"/>
            <a:gd name="adj2" fmla="val -106219"/>
          </a:avLst>
        </a:prstGeom>
        <a:solidFill>
          <a:schemeClr val="accent3">
            <a:lumMod val="40000"/>
            <a:lumOff val="60000"/>
          </a:schemeClr>
        </a:solidFill>
        <a:ln w="12700">
          <a:solidFill>
            <a:srgbClr val="FF66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sr-Cyrl-R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База –2009.</a:t>
          </a:r>
        </a:p>
      </xdr:txBody>
    </xdr:sp>
    <xdr:clientData/>
  </xdr:twoCellAnchor>
  <xdr:twoCellAnchor>
    <xdr:from>
      <xdr:col>2</xdr:col>
      <xdr:colOff>952500</xdr:colOff>
      <xdr:row>8</xdr:row>
      <xdr:rowOff>133350</xdr:rowOff>
    </xdr:from>
    <xdr:to>
      <xdr:col>3</xdr:col>
      <xdr:colOff>323850</xdr:colOff>
      <xdr:row>15</xdr:row>
      <xdr:rowOff>76200</xdr:rowOff>
    </xdr:to>
    <xdr:sp macro="" textlink="">
      <xdr:nvSpPr>
        <xdr:cNvPr id="1206" name="Line 27"/>
        <xdr:cNvSpPr>
          <a:spLocks noChangeShapeType="1"/>
        </xdr:cNvSpPr>
      </xdr:nvSpPr>
      <xdr:spPr bwMode="auto">
        <a:xfrm flipV="1">
          <a:off x="3048000" y="1457325"/>
          <a:ext cx="476250" cy="1076325"/>
        </a:xfrm>
        <a:prstGeom prst="line">
          <a:avLst/>
        </a:prstGeom>
        <a:noFill/>
        <a:ln w="12700">
          <a:solidFill>
            <a:srgbClr val="0000FF"/>
          </a:solidFill>
          <a:prstDash val="sysDot"/>
          <a:round/>
          <a:headEnd/>
          <a:tailEnd type="triangle" w="med" len="med"/>
        </a:ln>
      </xdr:spPr>
    </xdr:sp>
    <xdr:clientData/>
  </xdr:twoCellAnchor>
  <xdr:twoCellAnchor>
    <xdr:from>
      <xdr:col>6</xdr:col>
      <xdr:colOff>38100</xdr:colOff>
      <xdr:row>7</xdr:row>
      <xdr:rowOff>95250</xdr:rowOff>
    </xdr:from>
    <xdr:to>
      <xdr:col>6</xdr:col>
      <xdr:colOff>38100</xdr:colOff>
      <xdr:row>7</xdr:row>
      <xdr:rowOff>95250</xdr:rowOff>
    </xdr:to>
    <xdr:sp macro="" textlink="">
      <xdr:nvSpPr>
        <xdr:cNvPr id="1207" name="Line 28"/>
        <xdr:cNvSpPr>
          <a:spLocks noChangeShapeType="1"/>
        </xdr:cNvSpPr>
      </xdr:nvSpPr>
      <xdr:spPr bwMode="auto">
        <a:xfrm>
          <a:off x="595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28575</xdr:colOff>
      <xdr:row>8</xdr:row>
      <xdr:rowOff>95250</xdr:rowOff>
    </xdr:from>
    <xdr:to>
      <xdr:col>5</xdr:col>
      <xdr:colOff>581025</xdr:colOff>
      <xdr:row>8</xdr:row>
      <xdr:rowOff>95250</xdr:rowOff>
    </xdr:to>
    <xdr:sp macro="" textlink="">
      <xdr:nvSpPr>
        <xdr:cNvPr id="1208" name="Line 29"/>
        <xdr:cNvSpPr>
          <a:spLocks noChangeShapeType="1"/>
        </xdr:cNvSpPr>
      </xdr:nvSpPr>
      <xdr:spPr bwMode="auto">
        <a:xfrm flipH="1">
          <a:off x="5334000" y="1419225"/>
          <a:ext cx="552450" cy="0"/>
        </a:xfrm>
        <a:prstGeom prst="line">
          <a:avLst/>
        </a:prstGeom>
        <a:noFill/>
        <a:ln w="12700">
          <a:solidFill>
            <a:srgbClr val="0000FF"/>
          </a:solidFill>
          <a:prstDash val="sysDot"/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857250</xdr:colOff>
      <xdr:row>9</xdr:row>
      <xdr:rowOff>104775</xdr:rowOff>
    </xdr:from>
    <xdr:to>
      <xdr:col>3</xdr:col>
      <xdr:colOff>285750</xdr:colOff>
      <xdr:row>15</xdr:row>
      <xdr:rowOff>114300</xdr:rowOff>
    </xdr:to>
    <xdr:sp macro="" textlink="">
      <xdr:nvSpPr>
        <xdr:cNvPr id="2113" name="Line 3"/>
        <xdr:cNvSpPr>
          <a:spLocks noChangeShapeType="1"/>
        </xdr:cNvSpPr>
      </xdr:nvSpPr>
      <xdr:spPr bwMode="auto">
        <a:xfrm flipV="1">
          <a:off x="3009900" y="1704975"/>
          <a:ext cx="447675" cy="1019175"/>
        </a:xfrm>
        <a:prstGeom prst="line">
          <a:avLst/>
        </a:prstGeom>
        <a:noFill/>
        <a:ln w="15875">
          <a:solidFill>
            <a:srgbClr val="0000FF"/>
          </a:solidFill>
          <a:prstDash val="sysDot"/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9</xdr:row>
      <xdr:rowOff>114300</xdr:rowOff>
    </xdr:from>
    <xdr:to>
      <xdr:col>5</xdr:col>
      <xdr:colOff>561975</xdr:colOff>
      <xdr:row>9</xdr:row>
      <xdr:rowOff>114300</xdr:rowOff>
    </xdr:to>
    <xdr:sp macro="" textlink="">
      <xdr:nvSpPr>
        <xdr:cNvPr id="2114" name="Line 4"/>
        <xdr:cNvSpPr>
          <a:spLocks noChangeShapeType="1"/>
        </xdr:cNvSpPr>
      </xdr:nvSpPr>
      <xdr:spPr bwMode="auto">
        <a:xfrm flipH="1">
          <a:off x="5505450" y="1714500"/>
          <a:ext cx="447675" cy="0"/>
        </a:xfrm>
        <a:prstGeom prst="line">
          <a:avLst/>
        </a:prstGeom>
        <a:noFill/>
        <a:ln w="15875">
          <a:solidFill>
            <a:srgbClr val="0000FF"/>
          </a:solidFill>
          <a:prstDash val="sysDot"/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428625</xdr:colOff>
          <xdr:row>6</xdr:row>
          <xdr:rowOff>238125</xdr:rowOff>
        </xdr:from>
        <xdr:to>
          <xdr:col>3</xdr:col>
          <xdr:colOff>600075</xdr:colOff>
          <xdr:row>7</xdr:row>
          <xdr:rowOff>238125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171450</xdr:colOff>
          <xdr:row>6</xdr:row>
          <xdr:rowOff>257175</xdr:rowOff>
        </xdr:from>
        <xdr:to>
          <xdr:col>4</xdr:col>
          <xdr:colOff>323850</xdr:colOff>
          <xdr:row>7</xdr:row>
          <xdr:rowOff>228600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952500</xdr:colOff>
      <xdr:row>18</xdr:row>
      <xdr:rowOff>76200</xdr:rowOff>
    </xdr:from>
    <xdr:to>
      <xdr:col>14</xdr:col>
      <xdr:colOff>571500</xdr:colOff>
      <xdr:row>19</xdr:row>
      <xdr:rowOff>114300</xdr:rowOff>
    </xdr:to>
    <xdr:sp macro="" textlink="">
      <xdr:nvSpPr>
        <xdr:cNvPr id="5158" name="Line 7"/>
        <xdr:cNvSpPr>
          <a:spLocks noChangeShapeType="1"/>
        </xdr:cNvSpPr>
      </xdr:nvSpPr>
      <xdr:spPr bwMode="auto">
        <a:xfrm flipH="1" flipV="1">
          <a:off x="9096375" y="3200400"/>
          <a:ext cx="3114675" cy="238125"/>
        </a:xfrm>
        <a:prstGeom prst="line">
          <a:avLst/>
        </a:prstGeom>
        <a:noFill/>
        <a:ln w="15875">
          <a:solidFill>
            <a:srgbClr val="0000FF"/>
          </a:solidFill>
          <a:prstDash val="sysDot"/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20</xdr:row>
          <xdr:rowOff>38100</xdr:rowOff>
        </xdr:from>
        <xdr:to>
          <xdr:col>4</xdr:col>
          <xdr:colOff>247650</xdr:colOff>
          <xdr:row>22</xdr:row>
          <xdr:rowOff>142875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24</xdr:row>
          <xdr:rowOff>104775</xdr:rowOff>
        </xdr:from>
        <xdr:to>
          <xdr:col>4</xdr:col>
          <xdr:colOff>123825</xdr:colOff>
          <xdr:row>27</xdr:row>
          <xdr:rowOff>76200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323850</xdr:colOff>
          <xdr:row>28</xdr:row>
          <xdr:rowOff>142875</xdr:rowOff>
        </xdr:from>
        <xdr:to>
          <xdr:col>5</xdr:col>
          <xdr:colOff>161925</xdr:colOff>
          <xdr:row>31</xdr:row>
          <xdr:rowOff>38100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34</xdr:row>
          <xdr:rowOff>161925</xdr:rowOff>
        </xdr:from>
        <xdr:to>
          <xdr:col>11</xdr:col>
          <xdr:colOff>923925</xdr:colOff>
          <xdr:row>37</xdr:row>
          <xdr:rowOff>9525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752475</xdr:colOff>
          <xdr:row>38</xdr:row>
          <xdr:rowOff>57150</xdr:rowOff>
        </xdr:from>
        <xdr:to>
          <xdr:col>11</xdr:col>
          <xdr:colOff>1028700</xdr:colOff>
          <xdr:row>40</xdr:row>
          <xdr:rowOff>123825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857250</xdr:colOff>
          <xdr:row>42</xdr:row>
          <xdr:rowOff>114300</xdr:rowOff>
        </xdr:from>
        <xdr:to>
          <xdr:col>11</xdr:col>
          <xdr:colOff>1114425</xdr:colOff>
          <xdr:row>45</xdr:row>
          <xdr:rowOff>9525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wmf"/><Relationship Id="rId13" Type="http://schemas.openxmlformats.org/officeDocument/2006/relationships/oleObject" Target="../embeddings/oleObject8.bin"/><Relationship Id="rId3" Type="http://schemas.openxmlformats.org/officeDocument/2006/relationships/oleObject" Target="../embeddings/oleObject3.bin"/><Relationship Id="rId7" Type="http://schemas.openxmlformats.org/officeDocument/2006/relationships/oleObject" Target="../embeddings/oleObject5.bin"/><Relationship Id="rId12" Type="http://schemas.openxmlformats.org/officeDocument/2006/relationships/image" Target="../media/image6.wmf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image" Target="../media/image3.wmf"/><Relationship Id="rId11" Type="http://schemas.openxmlformats.org/officeDocument/2006/relationships/oleObject" Target="../embeddings/oleObject7.bin"/><Relationship Id="rId5" Type="http://schemas.openxmlformats.org/officeDocument/2006/relationships/oleObject" Target="../embeddings/oleObject4.bin"/><Relationship Id="rId10" Type="http://schemas.openxmlformats.org/officeDocument/2006/relationships/image" Target="../media/image5.wmf"/><Relationship Id="rId4" Type="http://schemas.openxmlformats.org/officeDocument/2006/relationships/image" Target="../media/image2.wmf"/><Relationship Id="rId9" Type="http://schemas.openxmlformats.org/officeDocument/2006/relationships/oleObject" Target="../embeddings/oleObject6.bin"/><Relationship Id="rId14" Type="http://schemas.openxmlformats.org/officeDocument/2006/relationships/image" Target="../media/image7.w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"/>
  <sheetViews>
    <sheetView tabSelected="1" topLeftCell="A16" workbookViewId="0">
      <selection activeCell="B37" sqref="B37"/>
    </sheetView>
  </sheetViews>
  <sheetFormatPr defaultRowHeight="12.75" x14ac:dyDescent="0.2"/>
  <cols>
    <col min="1" max="1" width="15" customWidth="1"/>
    <col min="2" max="2" width="15.140625" customWidth="1"/>
    <col min="3" max="3" width="16.5703125" customWidth="1"/>
    <col min="4" max="4" width="16.42578125" customWidth="1"/>
    <col min="5" max="5" width="15.140625" customWidth="1"/>
    <col min="6" max="6" width="5.5703125" customWidth="1"/>
  </cols>
  <sheetData>
    <row r="2" spans="1:15" ht="15" x14ac:dyDescent="0.25">
      <c r="A2" s="15" t="s">
        <v>69</v>
      </c>
      <c r="B2" s="1"/>
      <c r="C2" s="30" t="s">
        <v>25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">
      <c r="A4" s="1"/>
      <c r="B4" s="1" t="s">
        <v>58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">
      <c r="A6" s="1"/>
      <c r="B6" s="1" t="s">
        <v>59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4.95" customHeight="1" x14ac:dyDescent="0.2">
      <c r="A7" s="1"/>
      <c r="B7" s="36" t="s">
        <v>0</v>
      </c>
      <c r="C7" s="37" t="s">
        <v>51</v>
      </c>
      <c r="D7" s="12" t="s">
        <v>2</v>
      </c>
      <c r="E7" s="12" t="s">
        <v>2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24.95" customHeight="1" x14ac:dyDescent="0.2">
      <c r="A8" s="1"/>
      <c r="B8" s="36"/>
      <c r="C8" s="37"/>
      <c r="D8" s="12" t="s">
        <v>3</v>
      </c>
      <c r="E8" s="12" t="s">
        <v>4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4.95" customHeight="1" x14ac:dyDescent="0.2">
      <c r="A9" s="1"/>
      <c r="B9" s="8" t="s">
        <v>52</v>
      </c>
      <c r="C9" s="22">
        <v>14996</v>
      </c>
      <c r="D9" s="23">
        <f>C9/$C$9*100</f>
        <v>100</v>
      </c>
      <c r="E9" s="24">
        <f>C9/$C$11*100</f>
        <v>69.061435018881824</v>
      </c>
      <c r="F9" s="1"/>
      <c r="G9" s="1" t="s">
        <v>39</v>
      </c>
      <c r="H9" s="1"/>
      <c r="I9" s="1"/>
      <c r="J9" s="1"/>
      <c r="K9" s="1"/>
      <c r="L9" s="1"/>
      <c r="M9" s="1"/>
      <c r="N9" s="1"/>
      <c r="O9" s="1"/>
    </row>
    <row r="10" spans="1:15" ht="24.95" customHeight="1" x14ac:dyDescent="0.2">
      <c r="A10" s="1"/>
      <c r="B10" s="8" t="s">
        <v>53</v>
      </c>
      <c r="C10" s="25">
        <v>19386</v>
      </c>
      <c r="D10" s="26">
        <f>C10/$C$9*100</f>
        <v>129.27447319285145</v>
      </c>
      <c r="E10" s="24">
        <f>C10/$C$11*100</f>
        <v>89.278806300082891</v>
      </c>
      <c r="F10" s="1"/>
      <c r="G10" s="1" t="s">
        <v>67</v>
      </c>
      <c r="H10" s="1"/>
      <c r="I10" s="1"/>
      <c r="J10" s="1"/>
      <c r="K10" s="1"/>
      <c r="L10" s="1"/>
      <c r="M10" s="1"/>
      <c r="N10" s="1"/>
      <c r="O10" s="1"/>
    </row>
    <row r="11" spans="1:15" ht="24.95" customHeight="1" x14ac:dyDescent="0.2">
      <c r="A11" s="1"/>
      <c r="B11" s="8" t="s">
        <v>54</v>
      </c>
      <c r="C11" s="22">
        <v>21714</v>
      </c>
      <c r="D11" s="26">
        <f>C11/$C$9*100</f>
        <v>144.79861296345692</v>
      </c>
      <c r="E11" s="23">
        <f>C11/$C$11*100</f>
        <v>100</v>
      </c>
      <c r="F11" s="1"/>
      <c r="G11" s="1" t="s">
        <v>68</v>
      </c>
      <c r="H11" s="1"/>
      <c r="I11" s="1"/>
      <c r="J11" s="1"/>
      <c r="K11" s="1"/>
      <c r="L11" s="1"/>
      <c r="M11" s="1"/>
      <c r="N11" s="1"/>
      <c r="O11" s="1"/>
    </row>
    <row r="12" spans="1:15" ht="24.95" customHeight="1" x14ac:dyDescent="0.2">
      <c r="A12" s="1"/>
      <c r="B12" s="8" t="s">
        <v>44</v>
      </c>
      <c r="C12" s="25">
        <v>21790</v>
      </c>
      <c r="D12" s="26">
        <f>C12/$C$9*100</f>
        <v>145.30541477727394</v>
      </c>
      <c r="E12" s="24">
        <f>C12/$C$11*100</f>
        <v>100.35000460532375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24.95" customHeight="1" x14ac:dyDescent="0.2">
      <c r="A13" s="1"/>
      <c r="B13" s="8" t="s">
        <v>55</v>
      </c>
      <c r="C13" s="25">
        <v>23200</v>
      </c>
      <c r="D13" s="26">
        <f>C13/$C$9*100</f>
        <v>154.70792211256335</v>
      </c>
      <c r="E13" s="24">
        <f>C13/$C$11*100</f>
        <v>106.84351109883026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/>
      <c r="C16" s="1" t="s">
        <v>38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 t="s">
        <v>26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">
      <c r="A20" s="52" t="s">
        <v>70</v>
      </c>
      <c r="B20" s="53"/>
      <c r="C20" s="53"/>
      <c r="D20" s="53"/>
      <c r="E20" s="53"/>
      <c r="F20" s="53"/>
      <c r="G20" s="54"/>
      <c r="H20" s="1"/>
      <c r="I20" s="1"/>
      <c r="J20" s="1"/>
      <c r="K20" s="1"/>
      <c r="L20" s="1"/>
      <c r="M20" s="1"/>
      <c r="N20" s="1"/>
      <c r="O20" s="1"/>
    </row>
    <row r="21" spans="1:15" x14ac:dyDescent="0.2">
      <c r="A21" s="55"/>
      <c r="B21" s="56"/>
      <c r="C21" s="56"/>
      <c r="D21" s="56"/>
      <c r="E21" s="56"/>
      <c r="F21" s="56"/>
      <c r="G21" s="57"/>
      <c r="H21" s="1"/>
      <c r="I21" s="1"/>
      <c r="J21" s="1"/>
      <c r="K21" s="1"/>
      <c r="L21" s="1"/>
      <c r="M21" s="1"/>
      <c r="N21" s="1"/>
      <c r="O21" s="1"/>
    </row>
    <row r="22" spans="1:15" x14ac:dyDescent="0.2">
      <c r="A22" s="55"/>
      <c r="B22" s="56"/>
      <c r="C22" s="56"/>
      <c r="D22" s="56"/>
      <c r="E22" s="56"/>
      <c r="F22" s="56"/>
      <c r="G22" s="57"/>
      <c r="H22" s="1"/>
      <c r="I22" s="1"/>
      <c r="J22" s="1"/>
      <c r="K22" s="1"/>
      <c r="L22" s="1"/>
      <c r="M22" s="1"/>
      <c r="N22" s="1"/>
      <c r="O22" s="1"/>
    </row>
    <row r="23" spans="1:15" ht="121.5" customHeight="1" thickBot="1" x14ac:dyDescent="0.25">
      <c r="A23" s="58"/>
      <c r="B23" s="59"/>
      <c r="C23" s="59"/>
      <c r="D23" s="59"/>
      <c r="E23" s="59"/>
      <c r="F23" s="59"/>
      <c r="G23" s="60"/>
      <c r="H23" s="1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</sheetData>
  <mergeCells count="3">
    <mergeCell ref="B7:B8"/>
    <mergeCell ref="C7:C8"/>
    <mergeCell ref="A20:G23"/>
  </mergeCells>
  <phoneticPr fontId="1" type="noConversion"/>
  <pageMargins left="0.75" right="0.75" top="1" bottom="1" header="0.5" footer="0.5"/>
  <pageSetup orientation="landscape" horizontalDpi="12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28"/>
  <sheetViews>
    <sheetView topLeftCell="A4" workbookViewId="0">
      <selection activeCell="H16" sqref="H16:H17"/>
    </sheetView>
  </sheetViews>
  <sheetFormatPr defaultRowHeight="12.75" x14ac:dyDescent="0.2"/>
  <cols>
    <col min="1" max="1" width="11" customWidth="1"/>
    <col min="2" max="2" width="12.140625" customWidth="1"/>
    <col min="3" max="3" width="18.7109375" customWidth="1"/>
    <col min="4" max="4" width="16.42578125" customWidth="1"/>
    <col min="5" max="5" width="16.85546875" customWidth="1"/>
  </cols>
  <sheetData>
    <row r="2" spans="1:12" ht="15" x14ac:dyDescent="0.25">
      <c r="A2" s="15" t="s">
        <v>34</v>
      </c>
      <c r="B2" s="1"/>
      <c r="C2" s="30" t="s">
        <v>27</v>
      </c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">
      <c r="A4" s="1"/>
      <c r="B4" s="1" t="s">
        <v>65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3.5" thickBot="1" x14ac:dyDescent="0.25">
      <c r="A6" s="1"/>
      <c r="B6" s="1" t="s">
        <v>60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2.7" customHeight="1" x14ac:dyDescent="0.2">
      <c r="A7" s="1"/>
      <c r="B7" s="38" t="s">
        <v>0</v>
      </c>
      <c r="C7" s="38" t="s">
        <v>66</v>
      </c>
      <c r="D7" s="40" t="s">
        <v>5</v>
      </c>
      <c r="E7" s="13" t="s">
        <v>6</v>
      </c>
      <c r="F7" s="1"/>
      <c r="G7" s="1"/>
      <c r="H7" s="1"/>
      <c r="I7" s="1"/>
      <c r="J7" s="1"/>
      <c r="K7" s="1"/>
      <c r="L7" s="1"/>
    </row>
    <row r="8" spans="1:12" ht="23.45" customHeight="1" thickBot="1" x14ac:dyDescent="0.25">
      <c r="A8" s="1"/>
      <c r="B8" s="39"/>
      <c r="C8" s="39"/>
      <c r="D8" s="41"/>
      <c r="E8" s="14">
        <v>-100</v>
      </c>
      <c r="F8" s="1"/>
      <c r="G8" s="1"/>
      <c r="H8" s="1"/>
      <c r="I8" s="1"/>
      <c r="J8" s="1"/>
      <c r="K8" s="1"/>
      <c r="L8" s="1"/>
    </row>
    <row r="9" spans="1:12" ht="24.95" customHeight="1" thickBot="1" x14ac:dyDescent="0.25">
      <c r="A9" s="1"/>
      <c r="B9" s="16" t="s">
        <v>52</v>
      </c>
      <c r="C9" s="31">
        <v>14996</v>
      </c>
      <c r="D9" s="17" t="s">
        <v>1</v>
      </c>
      <c r="E9" s="17" t="s">
        <v>1</v>
      </c>
      <c r="F9" s="1"/>
      <c r="G9" s="1"/>
      <c r="H9" s="1"/>
      <c r="I9" s="1"/>
      <c r="J9" s="1"/>
      <c r="K9" s="1"/>
      <c r="L9" s="1"/>
    </row>
    <row r="10" spans="1:12" ht="24.95" customHeight="1" thickBot="1" x14ac:dyDescent="0.25">
      <c r="A10" s="1"/>
      <c r="B10" s="16" t="s">
        <v>53</v>
      </c>
      <c r="C10" s="31">
        <v>19386</v>
      </c>
      <c r="D10" s="21">
        <f>C10/C9*100</f>
        <v>129.27447319285145</v>
      </c>
      <c r="E10" s="21">
        <f>D10-100</f>
        <v>29.274473192851445</v>
      </c>
      <c r="F10" s="1"/>
      <c r="G10" s="1" t="s">
        <v>41</v>
      </c>
      <c r="H10" s="1"/>
      <c r="I10" s="1"/>
      <c r="J10" s="1"/>
      <c r="K10" s="1"/>
      <c r="L10" s="1"/>
    </row>
    <row r="11" spans="1:12" ht="24.95" customHeight="1" thickBot="1" x14ac:dyDescent="0.25">
      <c r="A11" s="1"/>
      <c r="B11" s="16" t="s">
        <v>54</v>
      </c>
      <c r="C11" s="31">
        <v>21714</v>
      </c>
      <c r="D11" s="21">
        <f>C11/C10*100</f>
        <v>112.00866604766327</v>
      </c>
      <c r="E11" s="21">
        <f>D11-100</f>
        <v>12.008666047663269</v>
      </c>
      <c r="F11" s="1"/>
      <c r="G11" s="1" t="s">
        <v>63</v>
      </c>
      <c r="H11" s="1"/>
      <c r="I11" s="1"/>
      <c r="J11" s="1"/>
      <c r="K11" s="1"/>
      <c r="L11" s="1"/>
    </row>
    <row r="12" spans="1:12" ht="24.95" customHeight="1" thickBot="1" x14ac:dyDescent="0.25">
      <c r="A12" s="1"/>
      <c r="B12" s="16" t="s">
        <v>44</v>
      </c>
      <c r="C12" s="31">
        <v>21790</v>
      </c>
      <c r="D12" s="21">
        <f>C12/C11*100</f>
        <v>100.35000460532375</v>
      </c>
      <c r="E12" s="21">
        <f>D12-100</f>
        <v>0.35000460532374689</v>
      </c>
      <c r="F12" s="1"/>
      <c r="G12" s="1"/>
      <c r="H12" s="1"/>
      <c r="I12" s="1"/>
      <c r="J12" s="1"/>
      <c r="K12" s="1"/>
      <c r="L12" s="1"/>
    </row>
    <row r="13" spans="1:12" ht="24.95" customHeight="1" thickBot="1" x14ac:dyDescent="0.25">
      <c r="A13" s="1"/>
      <c r="B13" s="16" t="s">
        <v>55</v>
      </c>
      <c r="C13" s="31">
        <v>23200</v>
      </c>
      <c r="D13" s="21">
        <f>C13/C12*100</f>
        <v>106.47085819183111</v>
      </c>
      <c r="E13" s="21">
        <f>D13-100</f>
        <v>6.4708581918311125</v>
      </c>
      <c r="F13" s="1"/>
      <c r="G13" s="1"/>
      <c r="H13" s="1"/>
      <c r="I13" s="1"/>
      <c r="J13" s="1"/>
      <c r="K13" s="1"/>
      <c r="L13" s="1"/>
    </row>
    <row r="14" spans="1:12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">
      <c r="A17" s="1"/>
      <c r="B17" s="1"/>
      <c r="C17" s="1" t="s">
        <v>40</v>
      </c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">
      <c r="A18" s="1"/>
      <c r="B18" s="1"/>
      <c r="C18" s="1" t="s">
        <v>64</v>
      </c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3.5" thickBo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">
      <c r="A21" s="70" t="s">
        <v>72</v>
      </c>
      <c r="B21" s="53"/>
      <c r="C21" s="53"/>
      <c r="D21" s="53"/>
      <c r="E21" s="54"/>
      <c r="F21" s="1"/>
      <c r="G21" s="1"/>
      <c r="H21" s="1"/>
      <c r="I21" s="1"/>
      <c r="J21" s="1"/>
      <c r="K21" s="1"/>
      <c r="L21" s="1"/>
    </row>
    <row r="22" spans="1:12" x14ac:dyDescent="0.2">
      <c r="A22" s="55"/>
      <c r="B22" s="56"/>
      <c r="C22" s="56"/>
      <c r="D22" s="56"/>
      <c r="E22" s="57"/>
      <c r="F22" s="1"/>
      <c r="G22" s="1"/>
      <c r="H22" s="1"/>
      <c r="I22" s="1"/>
      <c r="J22" s="1"/>
      <c r="K22" s="1"/>
      <c r="L22" s="1"/>
    </row>
    <row r="23" spans="1:12" x14ac:dyDescent="0.2">
      <c r="A23" s="55"/>
      <c r="B23" s="56"/>
      <c r="C23" s="56"/>
      <c r="D23" s="56"/>
      <c r="E23" s="57"/>
      <c r="F23" s="1"/>
      <c r="G23" s="1"/>
      <c r="H23" s="1"/>
      <c r="I23" s="1"/>
      <c r="J23" s="1"/>
      <c r="K23" s="1"/>
      <c r="L23" s="1"/>
    </row>
    <row r="24" spans="1:12" x14ac:dyDescent="0.2">
      <c r="A24" s="55"/>
      <c r="B24" s="56"/>
      <c r="C24" s="56"/>
      <c r="D24" s="56"/>
      <c r="E24" s="57"/>
    </row>
    <row r="25" spans="1:12" x14ac:dyDescent="0.2">
      <c r="A25" s="55"/>
      <c r="B25" s="56"/>
      <c r="C25" s="56"/>
      <c r="D25" s="56"/>
      <c r="E25" s="57"/>
    </row>
    <row r="26" spans="1:12" x14ac:dyDescent="0.2">
      <c r="A26" s="55"/>
      <c r="B26" s="56"/>
      <c r="C26" s="56"/>
      <c r="D26" s="56"/>
      <c r="E26" s="57"/>
    </row>
    <row r="27" spans="1:12" x14ac:dyDescent="0.2">
      <c r="A27" s="55"/>
      <c r="B27" s="56"/>
      <c r="C27" s="56"/>
      <c r="D27" s="56"/>
      <c r="E27" s="57"/>
    </row>
    <row r="28" spans="1:12" ht="13.5" thickBot="1" x14ac:dyDescent="0.25">
      <c r="A28" s="58"/>
      <c r="B28" s="59"/>
      <c r="C28" s="59"/>
      <c r="D28" s="59"/>
      <c r="E28" s="60"/>
    </row>
  </sheetData>
  <mergeCells count="4">
    <mergeCell ref="B7:B8"/>
    <mergeCell ref="C7:C8"/>
    <mergeCell ref="D7:D8"/>
    <mergeCell ref="A21:E28"/>
  </mergeCells>
  <phoneticPr fontId="1" type="noConversion"/>
  <pageMargins left="0.75" right="0.75" top="1" bottom="1" header="0.5" footer="0.5"/>
  <pageSetup paperSize="9" orientation="landscape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DSMT4" shapeId="2050" r:id="rId4">
          <objectPr defaultSize="0" autoPict="0" r:id="rId5">
            <anchor moveWithCells="1" sizeWithCells="1">
              <from>
                <xdr:col>3</xdr:col>
                <xdr:colOff>428625</xdr:colOff>
                <xdr:row>6</xdr:row>
                <xdr:rowOff>238125</xdr:rowOff>
              </from>
              <to>
                <xdr:col>3</xdr:col>
                <xdr:colOff>600075</xdr:colOff>
                <xdr:row>7</xdr:row>
                <xdr:rowOff>238125</xdr:rowOff>
              </to>
            </anchor>
          </objectPr>
        </oleObject>
      </mc:Choice>
      <mc:Fallback>
        <oleObject progId="Equation.DSMT4" shapeId="2050" r:id="rId4"/>
      </mc:Fallback>
    </mc:AlternateContent>
    <mc:AlternateContent xmlns:mc="http://schemas.openxmlformats.org/markup-compatibility/2006">
      <mc:Choice Requires="x14">
        <oleObject progId="Equation.DSMT4" shapeId="2049" r:id="rId6">
          <objectPr defaultSize="0" autoPict="0" r:id="rId5">
            <anchor moveWithCells="1" sizeWithCells="1">
              <from>
                <xdr:col>4</xdr:col>
                <xdr:colOff>171450</xdr:colOff>
                <xdr:row>6</xdr:row>
                <xdr:rowOff>257175</xdr:rowOff>
              </from>
              <to>
                <xdr:col>4</xdr:col>
                <xdr:colOff>323850</xdr:colOff>
                <xdr:row>7</xdr:row>
                <xdr:rowOff>228600</xdr:rowOff>
              </to>
            </anchor>
          </objectPr>
        </oleObject>
      </mc:Choice>
      <mc:Fallback>
        <oleObject progId="Equation.DSMT4" shapeId="2049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202"/>
  <sheetViews>
    <sheetView topLeftCell="A34" workbookViewId="0">
      <selection activeCell="F55" sqref="F55"/>
    </sheetView>
  </sheetViews>
  <sheetFormatPr defaultRowHeight="12.75" x14ac:dyDescent="0.2"/>
  <cols>
    <col min="1" max="1" width="11.85546875" customWidth="1"/>
    <col min="2" max="2" width="10.85546875" customWidth="1"/>
    <col min="3" max="3" width="10.5703125" customWidth="1"/>
    <col min="4" max="4" width="10.42578125" customWidth="1"/>
    <col min="5" max="5" width="11.7109375" customWidth="1"/>
    <col min="6" max="7" width="10.7109375" customWidth="1"/>
    <col min="8" max="8" width="11.5703125" customWidth="1"/>
    <col min="11" max="11" width="15.42578125" customWidth="1"/>
    <col min="12" max="12" width="17.28515625" customWidth="1"/>
    <col min="13" max="13" width="16.140625" customWidth="1"/>
    <col min="14" max="14" width="19" customWidth="1"/>
    <col min="16" max="16" width="16.5703125" customWidth="1"/>
  </cols>
  <sheetData>
    <row r="2" spans="1:17" x14ac:dyDescent="0.2">
      <c r="B2" s="1"/>
      <c r="C2" s="1"/>
      <c r="D2" s="3" t="s">
        <v>24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 x14ac:dyDescent="0.25">
      <c r="A3" s="15" t="s">
        <v>35</v>
      </c>
      <c r="B3" s="1"/>
      <c r="C3" s="1"/>
      <c r="D3" s="1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x14ac:dyDescent="0.25">
      <c r="A4" s="15"/>
      <c r="B4" s="1" t="s">
        <v>61</v>
      </c>
      <c r="C4" s="1"/>
      <c r="D4" s="1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">
      <c r="A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3.5" thickBot="1" x14ac:dyDescent="0.25">
      <c r="A7" s="1"/>
      <c r="B7" s="1" t="s">
        <v>62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 customHeight="1" x14ac:dyDescent="0.2">
      <c r="A8" s="1"/>
      <c r="B8" s="46" t="s">
        <v>7</v>
      </c>
      <c r="C8" s="48" t="s">
        <v>8</v>
      </c>
      <c r="D8" s="49"/>
      <c r="E8" s="42" t="s">
        <v>9</v>
      </c>
      <c r="F8" s="43"/>
      <c r="G8" s="42" t="s">
        <v>11</v>
      </c>
      <c r="H8" s="43"/>
      <c r="I8" s="1"/>
      <c r="J8" s="1"/>
      <c r="K8" s="1"/>
      <c r="L8" s="1"/>
      <c r="M8" s="1"/>
      <c r="N8" s="1"/>
      <c r="O8" s="1"/>
      <c r="P8" s="1"/>
      <c r="Q8" s="1"/>
    </row>
    <row r="9" spans="1:17" ht="13.5" thickBot="1" x14ac:dyDescent="0.25">
      <c r="A9" s="1"/>
      <c r="B9" s="47"/>
      <c r="C9" s="50"/>
      <c r="D9" s="51"/>
      <c r="E9" s="44" t="s">
        <v>10</v>
      </c>
      <c r="F9" s="45"/>
      <c r="G9" s="44" t="s">
        <v>10</v>
      </c>
      <c r="H9" s="45"/>
      <c r="I9" s="1"/>
      <c r="J9" s="1"/>
      <c r="K9" s="1"/>
      <c r="L9" s="1"/>
      <c r="M9" s="1"/>
      <c r="N9" s="1"/>
      <c r="O9" s="1"/>
      <c r="P9" s="1"/>
      <c r="Q9" s="1"/>
    </row>
    <row r="10" spans="1:17" ht="15.75" customHeight="1" thickBot="1" x14ac:dyDescent="0.25">
      <c r="A10" s="1"/>
      <c r="B10" s="34"/>
      <c r="C10" s="29" t="s">
        <v>44</v>
      </c>
      <c r="D10" s="29" t="s">
        <v>45</v>
      </c>
      <c r="E10" s="29" t="s">
        <v>44</v>
      </c>
      <c r="F10" s="29" t="s">
        <v>45</v>
      </c>
      <c r="G10" s="29" t="s">
        <v>44</v>
      </c>
      <c r="H10" s="29" t="s">
        <v>45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6.5" thickBot="1" x14ac:dyDescent="0.25">
      <c r="A11" s="1"/>
      <c r="B11" s="5"/>
      <c r="C11" s="6" t="s">
        <v>29</v>
      </c>
      <c r="D11" s="6" t="s">
        <v>30</v>
      </c>
      <c r="E11" s="6" t="s">
        <v>31</v>
      </c>
      <c r="F11" s="6" t="s">
        <v>32</v>
      </c>
      <c r="G11" s="6" t="s">
        <v>46</v>
      </c>
      <c r="H11" s="6" t="s">
        <v>47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3.5" thickBot="1" x14ac:dyDescent="0.25">
      <c r="A12" s="1"/>
      <c r="B12" s="5" t="s">
        <v>12</v>
      </c>
      <c r="C12" s="32">
        <v>270</v>
      </c>
      <c r="D12" s="32">
        <v>320</v>
      </c>
      <c r="E12" s="32">
        <v>120</v>
      </c>
      <c r="F12" s="32">
        <v>110</v>
      </c>
      <c r="G12" s="33">
        <v>32400</v>
      </c>
      <c r="H12" s="33">
        <v>35200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3.5" thickBot="1" x14ac:dyDescent="0.25">
      <c r="A13" s="1"/>
      <c r="B13" s="5" t="s">
        <v>13</v>
      </c>
      <c r="C13" s="32">
        <v>210</v>
      </c>
      <c r="D13" s="32">
        <v>270</v>
      </c>
      <c r="E13" s="32">
        <v>170</v>
      </c>
      <c r="F13" s="32">
        <v>180</v>
      </c>
      <c r="G13" s="33">
        <v>35700</v>
      </c>
      <c r="H13" s="33">
        <v>48600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3.5" thickBot="1" x14ac:dyDescent="0.25">
      <c r="A14" s="1"/>
      <c r="B14" s="5" t="s">
        <v>57</v>
      </c>
      <c r="C14" s="32">
        <v>330</v>
      </c>
      <c r="D14" s="32">
        <v>315</v>
      </c>
      <c r="E14" s="32">
        <v>70</v>
      </c>
      <c r="F14" s="32">
        <v>90</v>
      </c>
      <c r="G14" s="33">
        <v>23100</v>
      </c>
      <c r="H14" s="33">
        <v>28350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L15" s="1"/>
      <c r="M15" s="1"/>
      <c r="N15" s="1"/>
      <c r="O15" s="1"/>
      <c r="P15" s="1"/>
      <c r="Q15" s="1"/>
    </row>
    <row r="16" spans="1:17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 t="s">
        <v>56</v>
      </c>
      <c r="L16" s="1"/>
      <c r="M16" s="1"/>
      <c r="N16" s="1"/>
      <c r="O16" s="1"/>
      <c r="P16" s="1"/>
      <c r="Q16" s="1"/>
    </row>
    <row r="17" spans="1:17" ht="13.5" thickBot="1" x14ac:dyDescent="0.25">
      <c r="A17" s="2" t="s">
        <v>36</v>
      </c>
      <c r="B17" s="1"/>
      <c r="C17" s="1"/>
      <c r="D17" s="1"/>
      <c r="E17" s="1"/>
      <c r="F17" s="1"/>
      <c r="G17" s="1"/>
      <c r="H17" s="1"/>
      <c r="I17" s="1"/>
      <c r="J17" s="1"/>
      <c r="K17" s="1" t="s">
        <v>22</v>
      </c>
      <c r="L17" s="1"/>
      <c r="M17" s="1"/>
      <c r="N17" s="1"/>
      <c r="O17" s="1"/>
      <c r="P17" s="1"/>
      <c r="Q17" s="1"/>
    </row>
    <row r="18" spans="1:17" ht="39" thickBo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9" t="s">
        <v>7</v>
      </c>
      <c r="L18" s="10" t="s">
        <v>19</v>
      </c>
      <c r="M18" s="11" t="s">
        <v>20</v>
      </c>
      <c r="N18" s="10" t="s">
        <v>21</v>
      </c>
      <c r="O18" s="1"/>
      <c r="P18" s="20"/>
      <c r="Q18" s="1"/>
    </row>
    <row r="19" spans="1:17" ht="15.75" thickBot="1" x14ac:dyDescent="0.3">
      <c r="A19" s="1"/>
      <c r="B19" s="7" t="s">
        <v>14</v>
      </c>
      <c r="C19" s="1"/>
      <c r="D19" s="1"/>
      <c r="E19" s="1"/>
      <c r="F19" s="1"/>
      <c r="G19" s="1"/>
      <c r="H19" s="1"/>
      <c r="I19" s="1"/>
      <c r="J19" s="1"/>
      <c r="K19" s="5" t="s">
        <v>12</v>
      </c>
      <c r="L19" s="21">
        <f>D12/C12*100</f>
        <v>118.5185185185185</v>
      </c>
      <c r="M19" s="21">
        <f>F12/E12*100</f>
        <v>91.666666666666657</v>
      </c>
      <c r="N19" s="21">
        <f>H12/G12*100</f>
        <v>108.64197530864197</v>
      </c>
      <c r="O19" s="1"/>
      <c r="P19" s="1"/>
      <c r="Q19" s="1"/>
    </row>
    <row r="20" spans="1:17" ht="13.5" thickBot="1" x14ac:dyDescent="0.25">
      <c r="B20" s="1"/>
      <c r="C20" s="1"/>
      <c r="D20" s="1"/>
      <c r="E20" s="1"/>
      <c r="F20" s="1"/>
      <c r="G20" s="1"/>
      <c r="H20" s="1"/>
      <c r="I20" s="1"/>
      <c r="J20" s="1"/>
      <c r="K20" s="5" t="s">
        <v>13</v>
      </c>
      <c r="L20" s="21">
        <f>D13/C13*100</f>
        <v>128.57142857142858</v>
      </c>
      <c r="M20" s="21">
        <f>F13/E13*100</f>
        <v>105.88235294117648</v>
      </c>
      <c r="N20" s="21">
        <f>H13/G13*100</f>
        <v>136.1344537815126</v>
      </c>
      <c r="O20" s="1"/>
      <c r="P20" s="1" t="s">
        <v>37</v>
      </c>
      <c r="Q20" s="1"/>
    </row>
    <row r="21" spans="1:17" ht="13.5" thickBo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5" t="s">
        <v>57</v>
      </c>
      <c r="L21" s="21">
        <f>D14/C14*100</f>
        <v>95.454545454545453</v>
      </c>
      <c r="M21" s="21">
        <f>F14/E14*100</f>
        <v>128.57142857142858</v>
      </c>
      <c r="N21" s="21">
        <f>H14/G14*100</f>
        <v>122.72727272727273</v>
      </c>
      <c r="O21" s="1"/>
      <c r="P21" s="1" t="s">
        <v>42</v>
      </c>
      <c r="Q21" s="1"/>
    </row>
    <row r="22" spans="1:17" ht="13.5" thickBot="1" x14ac:dyDescent="0.25">
      <c r="A22" s="4" t="s">
        <v>15</v>
      </c>
      <c r="B22" s="1"/>
      <c r="C22" s="1"/>
      <c r="D22" s="1"/>
      <c r="E22" s="1"/>
      <c r="F22" s="1"/>
      <c r="G22" s="1"/>
      <c r="H22" s="1"/>
      <c r="I22" s="1"/>
      <c r="J22" s="1"/>
      <c r="K22" s="16" t="s">
        <v>33</v>
      </c>
      <c r="L22" s="35">
        <f>SUM(L19:L21)</f>
        <v>342.54449254449253</v>
      </c>
      <c r="M22" s="35">
        <f>SUM(M19:M21)</f>
        <v>326.12044817927176</v>
      </c>
      <c r="N22" s="35">
        <f>SUM(N19:N21)</f>
        <v>367.50370181742733</v>
      </c>
      <c r="O22" s="1"/>
      <c r="P22" s="1" t="s">
        <v>43</v>
      </c>
      <c r="Q22" s="1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M24" s="1"/>
      <c r="N24" s="1"/>
      <c r="O24" s="1"/>
      <c r="P24" s="1"/>
      <c r="Q24" s="1"/>
    </row>
    <row r="25" spans="1:1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">
      <c r="A26" s="4" t="s">
        <v>16</v>
      </c>
      <c r="B26" s="1"/>
      <c r="C26" s="1"/>
      <c r="D26" s="1"/>
      <c r="E26" s="1"/>
      <c r="F26" s="1"/>
      <c r="G26" s="1"/>
      <c r="H26" s="1"/>
      <c r="O26" s="1"/>
      <c r="P26" s="1"/>
      <c r="Q26" s="1"/>
    </row>
    <row r="27" spans="1:17" x14ac:dyDescent="0.2">
      <c r="A27" s="1"/>
      <c r="B27" s="1"/>
      <c r="C27" s="1"/>
      <c r="D27" s="1"/>
      <c r="E27" s="1"/>
      <c r="F27" s="1"/>
      <c r="G27" s="1"/>
      <c r="H27" s="1"/>
      <c r="O27" s="1"/>
      <c r="P27" s="1"/>
      <c r="Q27" s="1"/>
    </row>
    <row r="28" spans="1:17" x14ac:dyDescent="0.2">
      <c r="A28" s="1"/>
      <c r="B28" s="1"/>
      <c r="C28" s="1"/>
      <c r="D28" s="1"/>
      <c r="E28" s="1"/>
      <c r="F28" s="1"/>
      <c r="G28" s="1"/>
      <c r="H28" s="1"/>
      <c r="O28" s="1"/>
      <c r="P28" s="1"/>
      <c r="Q28" s="1"/>
    </row>
    <row r="29" spans="1:17" x14ac:dyDescent="0.2">
      <c r="A29" s="1"/>
      <c r="B29" s="1"/>
      <c r="C29" s="1"/>
      <c r="D29" s="1"/>
      <c r="E29" s="1"/>
      <c r="F29" s="1"/>
      <c r="G29" s="1"/>
      <c r="H29" s="1"/>
      <c r="O29" s="1"/>
      <c r="P29" s="1"/>
      <c r="Q29" s="1"/>
    </row>
    <row r="30" spans="1:17" x14ac:dyDescent="0.2">
      <c r="A30" s="4" t="s">
        <v>17</v>
      </c>
      <c r="B30" s="1"/>
      <c r="C30" s="1"/>
      <c r="D30" s="1"/>
      <c r="E30" s="1"/>
      <c r="F30" s="1"/>
      <c r="G30" s="1"/>
      <c r="H30" s="1"/>
      <c r="O30" s="1"/>
      <c r="P30" s="1"/>
      <c r="Q30" s="1"/>
    </row>
    <row r="31" spans="1:17" x14ac:dyDescent="0.2">
      <c r="A31" s="1"/>
      <c r="B31" s="1"/>
      <c r="C31" s="1"/>
      <c r="D31" s="1"/>
      <c r="E31" s="1"/>
      <c r="F31" s="1"/>
      <c r="G31" s="1"/>
      <c r="H31" s="1"/>
      <c r="K31" s="3" t="s">
        <v>23</v>
      </c>
      <c r="O31" s="1"/>
      <c r="P31" s="1"/>
      <c r="Q31" s="1"/>
    </row>
    <row r="32" spans="1:17" x14ac:dyDescent="0.2">
      <c r="A32" s="1"/>
      <c r="B32" s="1"/>
      <c r="C32" s="1"/>
      <c r="D32" s="1"/>
      <c r="E32" s="1"/>
      <c r="F32" s="1"/>
      <c r="G32" s="1"/>
      <c r="H32" s="1"/>
      <c r="I32" s="1"/>
      <c r="K32" s="1"/>
      <c r="L32" s="1"/>
      <c r="M32" s="1"/>
      <c r="N32" s="1"/>
      <c r="O32" s="1"/>
      <c r="P32" s="1"/>
      <c r="Q32" s="1"/>
    </row>
    <row r="33" spans="1:17" ht="13.5" thickBo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9" t="s">
        <v>28</v>
      </c>
      <c r="N33" s="1"/>
      <c r="O33" s="1"/>
      <c r="P33" s="1"/>
      <c r="Q33" s="1"/>
    </row>
    <row r="34" spans="1:17" x14ac:dyDescent="0.2">
      <c r="A34" s="61" t="s">
        <v>71</v>
      </c>
      <c r="B34" s="62"/>
      <c r="C34" s="62"/>
      <c r="D34" s="62"/>
      <c r="E34" s="62"/>
      <c r="F34" s="62"/>
      <c r="G34" s="63"/>
      <c r="H34" s="1"/>
      <c r="I34" s="1"/>
      <c r="J34" s="4"/>
      <c r="K34" s="19" t="s">
        <v>18</v>
      </c>
      <c r="L34" s="1"/>
      <c r="M34" s="1"/>
      <c r="N34" s="1"/>
      <c r="O34" s="1"/>
      <c r="P34" s="1"/>
      <c r="Q34" s="1"/>
    </row>
    <row r="35" spans="1:17" ht="13.5" thickBot="1" x14ac:dyDescent="0.25">
      <c r="A35" s="64"/>
      <c r="B35" s="65"/>
      <c r="C35" s="65"/>
      <c r="D35" s="65"/>
      <c r="E35" s="65"/>
      <c r="F35" s="65"/>
      <c r="G35" s="66"/>
      <c r="H35" s="1"/>
      <c r="I35" s="1"/>
      <c r="J35" s="1"/>
      <c r="K35" s="1"/>
      <c r="L35" s="1"/>
      <c r="M35" s="1"/>
      <c r="O35" s="1"/>
      <c r="P35" s="1"/>
      <c r="Q35" s="1"/>
    </row>
    <row r="36" spans="1:17" ht="13.5" thickBot="1" x14ac:dyDescent="0.25">
      <c r="A36" s="64"/>
      <c r="B36" s="65"/>
      <c r="C36" s="65"/>
      <c r="D36" s="65"/>
      <c r="E36" s="65"/>
      <c r="F36" s="65"/>
      <c r="G36" s="66"/>
      <c r="H36" s="1"/>
      <c r="I36" s="4" t="s">
        <v>48</v>
      </c>
      <c r="J36" s="1"/>
      <c r="K36" s="1"/>
      <c r="L36" s="1"/>
      <c r="M36" s="27">
        <f>L22/3</f>
        <v>114.18149751483084</v>
      </c>
      <c r="O36" s="1"/>
      <c r="P36" s="1"/>
      <c r="Q36" s="1"/>
    </row>
    <row r="37" spans="1:17" x14ac:dyDescent="0.2">
      <c r="A37" s="64"/>
      <c r="B37" s="65"/>
      <c r="C37" s="65"/>
      <c r="D37" s="65"/>
      <c r="E37" s="65"/>
      <c r="F37" s="65"/>
      <c r="G37" s="66"/>
      <c r="H37" s="1"/>
      <c r="I37" s="1"/>
      <c r="J37" s="1"/>
      <c r="K37" s="1"/>
      <c r="L37" s="1"/>
      <c r="M37" s="28"/>
      <c r="O37" s="1"/>
      <c r="P37" s="1"/>
      <c r="Q37" s="1"/>
    </row>
    <row r="38" spans="1:17" x14ac:dyDescent="0.2">
      <c r="A38" s="64"/>
      <c r="B38" s="65"/>
      <c r="C38" s="65"/>
      <c r="D38" s="65"/>
      <c r="E38" s="65"/>
      <c r="F38" s="65"/>
      <c r="G38" s="66"/>
      <c r="H38" s="1"/>
      <c r="I38" s="1"/>
      <c r="J38" s="1"/>
      <c r="K38" s="1"/>
      <c r="L38" s="1"/>
      <c r="M38" s="28"/>
      <c r="O38" s="1"/>
      <c r="P38" s="1"/>
      <c r="Q38" s="1"/>
    </row>
    <row r="39" spans="1:17" ht="13.5" thickBot="1" x14ac:dyDescent="0.25">
      <c r="A39" s="64"/>
      <c r="B39" s="65"/>
      <c r="C39" s="65"/>
      <c r="D39" s="65"/>
      <c r="E39" s="65"/>
      <c r="F39" s="65"/>
      <c r="G39" s="66"/>
      <c r="H39" s="1"/>
      <c r="I39" s="1"/>
      <c r="J39" s="1"/>
      <c r="K39" s="1"/>
      <c r="L39" s="1"/>
      <c r="M39" s="28"/>
      <c r="O39" s="1"/>
      <c r="P39" s="1"/>
      <c r="Q39" s="1"/>
    </row>
    <row r="40" spans="1:17" ht="13.5" thickBot="1" x14ac:dyDescent="0.25">
      <c r="A40" s="64"/>
      <c r="B40" s="65"/>
      <c r="C40" s="65"/>
      <c r="D40" s="65"/>
      <c r="E40" s="65"/>
      <c r="F40" s="65"/>
      <c r="G40" s="66"/>
      <c r="H40" s="1"/>
      <c r="I40" s="4" t="s">
        <v>49</v>
      </c>
      <c r="J40" s="1"/>
      <c r="K40" s="1"/>
      <c r="L40" s="1"/>
      <c r="M40" s="27">
        <f>M22/3</f>
        <v>108.70681605975726</v>
      </c>
      <c r="O40" s="1"/>
      <c r="P40" s="1"/>
      <c r="Q40" s="1"/>
    </row>
    <row r="41" spans="1:17" x14ac:dyDescent="0.2">
      <c r="A41" s="64"/>
      <c r="B41" s="65"/>
      <c r="C41" s="65"/>
      <c r="D41" s="65"/>
      <c r="E41" s="65"/>
      <c r="F41" s="65"/>
      <c r="G41" s="66"/>
      <c r="H41" s="1"/>
      <c r="I41" s="1"/>
      <c r="J41" s="1"/>
      <c r="K41" s="1"/>
      <c r="L41" s="1"/>
      <c r="M41" s="28"/>
      <c r="O41" s="1"/>
      <c r="P41" s="1"/>
      <c r="Q41" s="1"/>
    </row>
    <row r="42" spans="1:17" x14ac:dyDescent="0.2">
      <c r="A42" s="64"/>
      <c r="B42" s="65"/>
      <c r="C42" s="65"/>
      <c r="D42" s="65"/>
      <c r="E42" s="65"/>
      <c r="F42" s="65"/>
      <c r="G42" s="66"/>
      <c r="H42" s="1"/>
      <c r="I42" s="1"/>
      <c r="J42" s="1"/>
      <c r="K42" s="1"/>
      <c r="L42" s="1"/>
      <c r="M42" s="28"/>
      <c r="O42" s="1"/>
      <c r="P42" s="1"/>
      <c r="Q42" s="1"/>
    </row>
    <row r="43" spans="1:17" ht="13.5" thickBot="1" x14ac:dyDescent="0.25">
      <c r="A43" s="64"/>
      <c r="B43" s="65"/>
      <c r="C43" s="65"/>
      <c r="D43" s="65"/>
      <c r="E43" s="65"/>
      <c r="F43" s="65"/>
      <c r="G43" s="66"/>
      <c r="H43" s="1"/>
      <c r="I43" s="1"/>
      <c r="J43" s="1"/>
      <c r="K43" s="1"/>
      <c r="L43" s="1"/>
      <c r="M43" s="28"/>
      <c r="O43" s="1"/>
      <c r="P43" s="1"/>
      <c r="Q43" s="1"/>
    </row>
    <row r="44" spans="1:17" ht="13.5" thickBot="1" x14ac:dyDescent="0.25">
      <c r="A44" s="64"/>
      <c r="B44" s="65"/>
      <c r="C44" s="65"/>
      <c r="D44" s="65"/>
      <c r="E44" s="65"/>
      <c r="F44" s="65"/>
      <c r="G44" s="66"/>
      <c r="H44" s="1"/>
      <c r="I44" s="4" t="s">
        <v>50</v>
      </c>
      <c r="J44" s="1"/>
      <c r="K44" s="1"/>
      <c r="L44" s="1"/>
      <c r="M44" s="27">
        <f>N22/3</f>
        <v>122.50123393914244</v>
      </c>
      <c r="O44" s="1"/>
      <c r="P44" s="1"/>
      <c r="Q44" s="1"/>
    </row>
    <row r="45" spans="1:17" x14ac:dyDescent="0.2">
      <c r="A45" s="64"/>
      <c r="B45" s="65"/>
      <c r="C45" s="65"/>
      <c r="D45" s="65"/>
      <c r="E45" s="65"/>
      <c r="F45" s="65"/>
      <c r="G45" s="66"/>
      <c r="H45" s="1"/>
      <c r="I45" s="1"/>
      <c r="J45" s="1"/>
      <c r="K45" s="1"/>
      <c r="L45" s="1"/>
      <c r="M45" s="18"/>
      <c r="O45" s="1"/>
      <c r="P45" s="1"/>
      <c r="Q45" s="1"/>
    </row>
    <row r="46" spans="1:17" x14ac:dyDescent="0.2">
      <c r="A46" s="64"/>
      <c r="B46" s="65"/>
      <c r="C46" s="65"/>
      <c r="D46" s="65"/>
      <c r="E46" s="65"/>
      <c r="F46" s="65"/>
      <c r="G46" s="66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3.5" thickBot="1" x14ac:dyDescent="0.25">
      <c r="A47" s="67"/>
      <c r="B47" s="68"/>
      <c r="C47" s="68"/>
      <c r="D47" s="68"/>
      <c r="E47" s="68"/>
      <c r="F47" s="68"/>
      <c r="G47" s="69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</sheetData>
  <mergeCells count="7">
    <mergeCell ref="A34:G47"/>
    <mergeCell ref="G8:H8"/>
    <mergeCell ref="G9:H9"/>
    <mergeCell ref="B8:B9"/>
    <mergeCell ref="C8:D9"/>
    <mergeCell ref="E8:F8"/>
    <mergeCell ref="E9:F9"/>
  </mergeCells>
  <phoneticPr fontId="1" type="noConversion"/>
  <pageMargins left="0.75" right="0.75" top="1" bottom="1" header="0.5" footer="0.5"/>
  <headerFooter alignWithMargins="0"/>
  <drawing r:id="rId1"/>
  <legacyDrawing r:id="rId2"/>
  <oleObjects>
    <mc:AlternateContent xmlns:mc="http://schemas.openxmlformats.org/markup-compatibility/2006">
      <mc:Choice Requires="x14">
        <oleObject progId="Equation.DSMT4" shapeId="5121" r:id="rId3">
          <objectPr defaultSize="0" autoPict="0" r:id="rId4">
            <anchor moveWithCells="1" sizeWithCells="1">
              <from>
                <xdr:col>3</xdr:col>
                <xdr:colOff>123825</xdr:colOff>
                <xdr:row>20</xdr:row>
                <xdr:rowOff>38100</xdr:rowOff>
              </from>
              <to>
                <xdr:col>4</xdr:col>
                <xdr:colOff>247650</xdr:colOff>
                <xdr:row>22</xdr:row>
                <xdr:rowOff>142875</xdr:rowOff>
              </to>
            </anchor>
          </objectPr>
        </oleObject>
      </mc:Choice>
      <mc:Fallback>
        <oleObject progId="Equation.DSMT4" shapeId="5121" r:id="rId3"/>
      </mc:Fallback>
    </mc:AlternateContent>
    <mc:AlternateContent xmlns:mc="http://schemas.openxmlformats.org/markup-compatibility/2006">
      <mc:Choice Requires="x14">
        <oleObject progId="Equation.DSMT4" shapeId="5122" r:id="rId5">
          <objectPr defaultSize="0" autoPict="0" r:id="rId6">
            <anchor moveWithCells="1" sizeWithCells="1">
              <from>
                <xdr:col>3</xdr:col>
                <xdr:colOff>66675</xdr:colOff>
                <xdr:row>24</xdr:row>
                <xdr:rowOff>104775</xdr:rowOff>
              </from>
              <to>
                <xdr:col>4</xdr:col>
                <xdr:colOff>123825</xdr:colOff>
                <xdr:row>27</xdr:row>
                <xdr:rowOff>76200</xdr:rowOff>
              </to>
            </anchor>
          </objectPr>
        </oleObject>
      </mc:Choice>
      <mc:Fallback>
        <oleObject progId="Equation.DSMT4" shapeId="5122" r:id="rId5"/>
      </mc:Fallback>
    </mc:AlternateContent>
    <mc:AlternateContent xmlns:mc="http://schemas.openxmlformats.org/markup-compatibility/2006">
      <mc:Choice Requires="x14">
        <oleObject progId="Equation.DSMT4" shapeId="5123" r:id="rId7">
          <objectPr defaultSize="0" autoPict="0" r:id="rId8">
            <anchor moveWithCells="1" sizeWithCells="1">
              <from>
                <xdr:col>3</xdr:col>
                <xdr:colOff>323850</xdr:colOff>
                <xdr:row>28</xdr:row>
                <xdr:rowOff>142875</xdr:rowOff>
              </from>
              <to>
                <xdr:col>5</xdr:col>
                <xdr:colOff>161925</xdr:colOff>
                <xdr:row>31</xdr:row>
                <xdr:rowOff>38100</xdr:rowOff>
              </to>
            </anchor>
          </objectPr>
        </oleObject>
      </mc:Choice>
      <mc:Fallback>
        <oleObject progId="Equation.DSMT4" shapeId="5123" r:id="rId7"/>
      </mc:Fallback>
    </mc:AlternateContent>
    <mc:AlternateContent xmlns:mc="http://schemas.openxmlformats.org/markup-compatibility/2006">
      <mc:Choice Requires="x14">
        <oleObject progId="Equation.DSMT4" shapeId="5124" r:id="rId9">
          <objectPr defaultSize="0" autoPict="0" r:id="rId10">
            <anchor moveWithCells="1" sizeWithCells="1">
              <from>
                <xdr:col>11</xdr:col>
                <xdr:colOff>9525</xdr:colOff>
                <xdr:row>34</xdr:row>
                <xdr:rowOff>161925</xdr:rowOff>
              </from>
              <to>
                <xdr:col>11</xdr:col>
                <xdr:colOff>923925</xdr:colOff>
                <xdr:row>37</xdr:row>
                <xdr:rowOff>9525</xdr:rowOff>
              </to>
            </anchor>
          </objectPr>
        </oleObject>
      </mc:Choice>
      <mc:Fallback>
        <oleObject progId="Equation.DSMT4" shapeId="5124" r:id="rId9"/>
      </mc:Fallback>
    </mc:AlternateContent>
    <mc:AlternateContent xmlns:mc="http://schemas.openxmlformats.org/markup-compatibility/2006">
      <mc:Choice Requires="x14">
        <oleObject progId="Equation.DSMT4" shapeId="5125" r:id="rId11">
          <objectPr defaultSize="0" autoPict="0" r:id="rId12">
            <anchor moveWithCells="1" sizeWithCells="1">
              <from>
                <xdr:col>10</xdr:col>
                <xdr:colOff>752475</xdr:colOff>
                <xdr:row>38</xdr:row>
                <xdr:rowOff>57150</xdr:rowOff>
              </from>
              <to>
                <xdr:col>11</xdr:col>
                <xdr:colOff>1028700</xdr:colOff>
                <xdr:row>40</xdr:row>
                <xdr:rowOff>123825</xdr:rowOff>
              </to>
            </anchor>
          </objectPr>
        </oleObject>
      </mc:Choice>
      <mc:Fallback>
        <oleObject progId="Equation.DSMT4" shapeId="5125" r:id="rId11"/>
      </mc:Fallback>
    </mc:AlternateContent>
    <mc:AlternateContent xmlns:mc="http://schemas.openxmlformats.org/markup-compatibility/2006">
      <mc:Choice Requires="x14">
        <oleObject progId="Equation.DSMT4" shapeId="5126" r:id="rId13">
          <objectPr defaultSize="0" autoPict="0" r:id="rId14">
            <anchor moveWithCells="1" sizeWithCells="1">
              <from>
                <xdr:col>10</xdr:col>
                <xdr:colOff>857250</xdr:colOff>
                <xdr:row>42</xdr:row>
                <xdr:rowOff>114300</xdr:rowOff>
              </from>
              <to>
                <xdr:col>11</xdr:col>
                <xdr:colOff>1114425</xdr:colOff>
                <xdr:row>45</xdr:row>
                <xdr:rowOff>9525</xdr:rowOff>
              </to>
            </anchor>
          </objectPr>
        </oleObject>
      </mc:Choice>
      <mc:Fallback>
        <oleObject progId="Equation.DSMT4" shapeId="5126" r:id="rId1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Страна 1</vt:lpstr>
      <vt:lpstr>Страна 2</vt:lpstr>
      <vt:lpstr>Страна 3</vt:lpstr>
    </vt:vector>
  </TitlesOfParts>
  <Company>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</dc:creator>
  <cp:lastModifiedBy>Kojic Milica</cp:lastModifiedBy>
  <cp:lastPrinted>2018-03-20T20:23:42Z</cp:lastPrinted>
  <dcterms:created xsi:type="dcterms:W3CDTF">2014-03-24T09:20:05Z</dcterms:created>
  <dcterms:modified xsi:type="dcterms:W3CDTF">2020-03-19T11:15:28Z</dcterms:modified>
</cp:coreProperties>
</file>